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3er. TRIMESTRE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Hoja1!$A$1:$E$78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C41" i="1" l="1"/>
  <c r="C20" i="1"/>
  <c r="C21" i="1" s="1"/>
  <c r="C22" i="1" s="1"/>
  <c r="C30" i="1" s="1"/>
  <c r="D41" i="1"/>
  <c r="D20" i="1"/>
  <c r="D21" i="1" s="1"/>
  <c r="D22" i="1" s="1"/>
  <c r="D30" i="1" s="1"/>
  <c r="E20" i="1"/>
  <c r="E41" i="1"/>
  <c r="E21" i="1" l="1"/>
  <c r="E22" i="1" s="1"/>
  <c r="E30" i="1" s="1"/>
</calcChain>
</file>

<file path=xl/sharedStrings.xml><?xml version="1.0" encoding="utf-8"?>
<sst xmlns="http://schemas.openxmlformats.org/spreadsheetml/2006/main" count="66" uniqueCount="47">
  <si>
    <t>UNIVERSIDAD TECNOLOGICA DE SAN MIGUEL ALLENDE
Balance Presupuestario - LDF
al 30 de Septiembre de 2017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</si>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</sst>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/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top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1" applyFont="1" applyFill="1" applyBorder="1"/>
    <xf numFmtId="0" fontId="9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vertical="center"/>
    </xf>
    <xf numFmtId="0" fontId="8" fillId="4" borderId="7" xfId="0" applyFont="1" applyFill="1" applyBorder="1" applyAlignment="1" applyProtection="1">
      <alignment horizont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>
      <alignment horizontal="right" vertical="top"/>
    </xf>
    <xf numFmtId="0" fontId="9" fillId="4" borderId="2" xfId="0" applyFont="1" applyFill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/>
    </xf>
    <xf numFmtId="0" fontId="10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horizontal="right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center"/>
    </xf>
    <xf numFmtId="0" fontId="9" fillId="4" borderId="0" xfId="0" applyFont="1" applyFill="1" applyBorder="1" applyAlignment="1">
      <alignment vertical="top"/>
    </xf>
    <xf numFmtId="0" fontId="9" fillId="4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73</xdr:row>
      <xdr:rowOff>47625</xdr:rowOff>
    </xdr:from>
    <xdr:to>
      <xdr:col>4</xdr:col>
      <xdr:colOff>959644</xdr:colOff>
      <xdr:row>76</xdr:row>
      <xdr:rowOff>59531</xdr:rowOff>
    </xdr:to>
    <xdr:sp macro="" textlink="">
      <xdr:nvSpPr>
        <xdr:cNvPr id="2" name="9 CuadroTexto"/>
        <xdr:cNvSpPr txBox="1"/>
      </xdr:nvSpPr>
      <xdr:spPr>
        <a:xfrm>
          <a:off x="5254625" y="11080750"/>
          <a:ext cx="2896394" cy="488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535781</xdr:colOff>
      <xdr:row>73</xdr:row>
      <xdr:rowOff>35719</xdr:rowOff>
    </xdr:from>
    <xdr:to>
      <xdr:col>2</xdr:col>
      <xdr:colOff>488156</xdr:colOff>
      <xdr:row>76</xdr:row>
      <xdr:rowOff>47625</xdr:rowOff>
    </xdr:to>
    <xdr:sp macro="" textlink="">
      <xdr:nvSpPr>
        <xdr:cNvPr id="3" name="6 CuadroTexto"/>
        <xdr:cNvSpPr txBox="1"/>
      </xdr:nvSpPr>
      <xdr:spPr>
        <a:xfrm>
          <a:off x="2697956" y="11370469"/>
          <a:ext cx="2476500" cy="5167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view="pageBreakPreview" topLeftCell="A35" zoomScale="60" zoomScaleNormal="100" workbookViewId="0">
      <selection activeCell="C72" sqref="C72"/>
    </sheetView>
  </sheetViews>
  <sheetFormatPr baseColWidth="10" defaultRowHeight="11.25" x14ac:dyDescent="0.2"/>
  <cols>
    <col min="1" max="1" width="0.85546875" style="1" customWidth="1"/>
    <col min="2" max="2" width="77.85546875" style="1" customWidth="1"/>
    <col min="3" max="5" width="14.42578125" style="1" customWidth="1"/>
    <col min="6" max="16384" width="11.42578125" style="1"/>
  </cols>
  <sheetData>
    <row r="1" spans="1:6" ht="12.75" customHeight="1" x14ac:dyDescent="0.2">
      <c r="A1" s="22" t="s">
        <v>0</v>
      </c>
      <c r="B1" s="23"/>
      <c r="C1" s="23"/>
      <c r="D1" s="23"/>
      <c r="E1" s="24"/>
    </row>
    <row r="2" spans="1:6" ht="12.75" customHeight="1" x14ac:dyDescent="0.2">
      <c r="A2" s="25"/>
      <c r="B2" s="26"/>
      <c r="C2" s="26"/>
      <c r="D2" s="26"/>
      <c r="E2" s="27"/>
    </row>
    <row r="3" spans="1:6" ht="12.75" customHeight="1" x14ac:dyDescent="0.2">
      <c r="A3" s="25"/>
      <c r="B3" s="26"/>
      <c r="C3" s="26"/>
      <c r="D3" s="26"/>
      <c r="E3" s="27"/>
    </row>
    <row r="4" spans="1:6" ht="12.75" customHeight="1" x14ac:dyDescent="0.2">
      <c r="A4" s="28"/>
      <c r="B4" s="29"/>
      <c r="C4" s="29"/>
      <c r="D4" s="29"/>
      <c r="E4" s="30"/>
    </row>
    <row r="5" spans="1:6" ht="22.5" x14ac:dyDescent="0.2">
      <c r="A5" s="31" t="s">
        <v>1</v>
      </c>
      <c r="B5" s="32"/>
      <c r="C5" s="2" t="s">
        <v>2</v>
      </c>
      <c r="D5" s="2" t="s">
        <v>3</v>
      </c>
      <c r="E5" s="2" t="s">
        <v>4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5</v>
      </c>
      <c r="C7" s="8">
        <f>SUM(C8:C10)</f>
        <v>22356323.960000001</v>
      </c>
      <c r="D7" s="8">
        <f t="shared" ref="D7:E7" si="0">SUM(D8:D10)</f>
        <v>33898903.230000004</v>
      </c>
      <c r="E7" s="8">
        <f t="shared" si="0"/>
        <v>33898903.230000004</v>
      </c>
    </row>
    <row r="8" spans="1:6" x14ac:dyDescent="0.2">
      <c r="A8" s="6"/>
      <c r="B8" s="9" t="s">
        <v>6</v>
      </c>
      <c r="C8" s="10">
        <v>22356323.960000001</v>
      </c>
      <c r="D8" s="10">
        <v>21003435.23</v>
      </c>
      <c r="E8" s="10">
        <v>21003435.23</v>
      </c>
    </row>
    <row r="9" spans="1:6" x14ac:dyDescent="0.2">
      <c r="A9" s="6"/>
      <c r="B9" s="9" t="s">
        <v>7</v>
      </c>
      <c r="C9" s="10">
        <v>0</v>
      </c>
      <c r="D9" s="10">
        <v>12895468</v>
      </c>
      <c r="E9" s="10">
        <v>12895468</v>
      </c>
    </row>
    <row r="10" spans="1:6" x14ac:dyDescent="0.2">
      <c r="A10" s="6"/>
      <c r="B10" s="9" t="s">
        <v>8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9</v>
      </c>
      <c r="C12" s="8">
        <f>SUM(C13:C14)</f>
        <v>22356323.960000001</v>
      </c>
      <c r="D12" s="8">
        <f t="shared" ref="D12:E12" si="1">SUM(D13:D14)</f>
        <v>15851732.390000001</v>
      </c>
      <c r="E12" s="8">
        <f t="shared" si="1"/>
        <v>15814147.85</v>
      </c>
      <c r="F12" s="12"/>
    </row>
    <row r="13" spans="1:6" x14ac:dyDescent="0.2">
      <c r="A13" s="6"/>
      <c r="B13" s="9" t="s">
        <v>10</v>
      </c>
      <c r="C13" s="10">
        <v>22356323.960000001</v>
      </c>
      <c r="D13" s="10">
        <v>12278492.58</v>
      </c>
      <c r="E13" s="10">
        <v>12248584.039999999</v>
      </c>
    </row>
    <row r="14" spans="1:6" x14ac:dyDescent="0.2">
      <c r="A14" s="6"/>
      <c r="B14" s="9" t="s">
        <v>11</v>
      </c>
      <c r="C14" s="10">
        <v>0</v>
      </c>
      <c r="D14" s="10">
        <v>3573239.81</v>
      </c>
      <c r="E14" s="10">
        <v>3565563.81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12</v>
      </c>
      <c r="C16" s="13"/>
      <c r="D16" s="8">
        <f>SUM(D17:D18)</f>
        <v>154272.42000000001</v>
      </c>
      <c r="E16" s="8">
        <f>SUM(E17:E18)</f>
        <v>154272.42000000001</v>
      </c>
      <c r="F16" s="12"/>
    </row>
    <row r="17" spans="1:5" x14ac:dyDescent="0.2">
      <c r="A17" s="6"/>
      <c r="B17" s="9" t="s">
        <v>13</v>
      </c>
      <c r="C17" s="13"/>
      <c r="D17" s="10">
        <v>154272.42000000001</v>
      </c>
      <c r="E17" s="10">
        <v>154272.42000000001</v>
      </c>
    </row>
    <row r="18" spans="1:5" x14ac:dyDescent="0.2">
      <c r="A18" s="6"/>
      <c r="B18" s="9" t="s">
        <v>14</v>
      </c>
      <c r="C18" s="13"/>
      <c r="D18" s="10">
        <v>0</v>
      </c>
      <c r="E18" s="10">
        <v>0</v>
      </c>
    </row>
    <row r="19" spans="1:5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15</v>
      </c>
      <c r="C20" s="8">
        <f>C7-C12</f>
        <v>0</v>
      </c>
      <c r="D20" s="8">
        <f>D7-D12+D16</f>
        <v>18201443.260000005</v>
      </c>
      <c r="E20" s="8">
        <f>E7-E12+E16</f>
        <v>18239027.800000004</v>
      </c>
    </row>
    <row r="21" spans="1:5" x14ac:dyDescent="0.2">
      <c r="A21" s="6"/>
      <c r="B21" s="7" t="s">
        <v>16</v>
      </c>
      <c r="C21" s="8">
        <f>C20-C41</f>
        <v>0</v>
      </c>
      <c r="D21" s="8">
        <f t="shared" ref="D21:E21" si="2">D20-D41</f>
        <v>18201443.260000005</v>
      </c>
      <c r="E21" s="8">
        <f t="shared" si="2"/>
        <v>18239027.800000004</v>
      </c>
    </row>
    <row r="22" spans="1:5" ht="22.5" x14ac:dyDescent="0.2">
      <c r="A22" s="6"/>
      <c r="B22" s="7" t="s">
        <v>17</v>
      </c>
      <c r="C22" s="8">
        <f>C21</f>
        <v>0</v>
      </c>
      <c r="D22" s="8">
        <f>D21-D16</f>
        <v>18047170.840000004</v>
      </c>
      <c r="E22" s="8">
        <f>E21-E16</f>
        <v>18084755.380000003</v>
      </c>
    </row>
    <row r="23" spans="1:5" x14ac:dyDescent="0.2">
      <c r="A23" s="6"/>
      <c r="B23" s="11"/>
      <c r="C23" s="10"/>
      <c r="D23" s="10"/>
      <c r="E23" s="10"/>
    </row>
    <row r="24" spans="1:5" x14ac:dyDescent="0.2">
      <c r="A24" s="31" t="s">
        <v>18</v>
      </c>
      <c r="B24" s="32"/>
      <c r="C24" s="14" t="s">
        <v>19</v>
      </c>
      <c r="D24" s="14" t="s">
        <v>3</v>
      </c>
      <c r="E24" s="14" t="s">
        <v>20</v>
      </c>
    </row>
    <row r="25" spans="1:5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21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22</v>
      </c>
      <c r="C27" s="10"/>
      <c r="D27" s="10"/>
      <c r="E27" s="10"/>
    </row>
    <row r="28" spans="1:5" x14ac:dyDescent="0.2">
      <c r="A28" s="6"/>
      <c r="B28" s="9" t="s">
        <v>23</v>
      </c>
      <c r="C28" s="10"/>
      <c r="D28" s="10"/>
      <c r="E28" s="10"/>
    </row>
    <row r="29" spans="1:5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24</v>
      </c>
      <c r="C30" s="8">
        <f>C22+C26</f>
        <v>0</v>
      </c>
      <c r="D30" s="8">
        <f t="shared" ref="D30:E30" si="4">D22+D26</f>
        <v>18047170.840000004</v>
      </c>
      <c r="E30" s="8">
        <f t="shared" si="4"/>
        <v>18084755.380000003</v>
      </c>
    </row>
    <row r="31" spans="1:5" x14ac:dyDescent="0.2">
      <c r="A31" s="6"/>
      <c r="B31" s="11"/>
      <c r="C31" s="10"/>
      <c r="D31" s="10"/>
      <c r="E31" s="10"/>
    </row>
    <row r="32" spans="1:5" ht="22.5" x14ac:dyDescent="0.2">
      <c r="A32" s="33" t="s">
        <v>18</v>
      </c>
      <c r="B32" s="33"/>
      <c r="C32" s="15" t="s">
        <v>25</v>
      </c>
      <c r="D32" s="14" t="s">
        <v>3</v>
      </c>
      <c r="E32" s="15" t="s">
        <v>26</v>
      </c>
    </row>
    <row r="33" spans="1:5" x14ac:dyDescent="0.2">
      <c r="A33" s="6"/>
      <c r="B33" s="16"/>
      <c r="C33" s="10"/>
      <c r="D33" s="10"/>
      <c r="E33" s="10"/>
    </row>
    <row r="34" spans="1:5" x14ac:dyDescent="0.2">
      <c r="A34" s="6"/>
      <c r="B34" s="17" t="s">
        <v>27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28</v>
      </c>
      <c r="C35" s="10"/>
      <c r="D35" s="10"/>
      <c r="E35" s="10"/>
    </row>
    <row r="36" spans="1:5" x14ac:dyDescent="0.2">
      <c r="A36" s="6"/>
      <c r="B36" s="9" t="s">
        <v>29</v>
      </c>
      <c r="C36" s="10"/>
      <c r="D36" s="10"/>
      <c r="E36" s="10"/>
    </row>
    <row r="37" spans="1:5" x14ac:dyDescent="0.2">
      <c r="A37" s="6"/>
      <c r="B37" s="17" t="s">
        <v>30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31</v>
      </c>
      <c r="C38" s="10"/>
      <c r="D38" s="10"/>
      <c r="E38" s="10"/>
    </row>
    <row r="39" spans="1:5" x14ac:dyDescent="0.2">
      <c r="A39" s="6"/>
      <c r="B39" s="9" t="s">
        <v>32</v>
      </c>
      <c r="C39" s="10"/>
      <c r="D39" s="10"/>
      <c r="E39" s="10"/>
    </row>
    <row r="40" spans="1:5" x14ac:dyDescent="0.2">
      <c r="A40" s="6"/>
      <c r="B40" s="16"/>
      <c r="C40" s="10"/>
      <c r="D40" s="10"/>
      <c r="E40" s="10"/>
    </row>
    <row r="41" spans="1:5" x14ac:dyDescent="0.2">
      <c r="A41" s="6"/>
      <c r="B41" s="17" t="s">
        <v>33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x14ac:dyDescent="0.2">
      <c r="A42" s="6"/>
      <c r="B42" s="17"/>
      <c r="C42" s="8"/>
      <c r="D42" s="8"/>
      <c r="E42" s="8"/>
    </row>
    <row r="43" spans="1:5" ht="22.5" x14ac:dyDescent="0.2">
      <c r="A43" s="33" t="s">
        <v>18</v>
      </c>
      <c r="B43" s="33"/>
      <c r="C43" s="15" t="s">
        <v>25</v>
      </c>
      <c r="D43" s="14" t="s">
        <v>3</v>
      </c>
      <c r="E43" s="15" t="s">
        <v>26</v>
      </c>
    </row>
    <row r="44" spans="1:5" x14ac:dyDescent="0.2">
      <c r="A44" s="6"/>
      <c r="B44" s="16"/>
      <c r="C44" s="10"/>
      <c r="D44" s="10"/>
      <c r="E44" s="10"/>
    </row>
    <row r="45" spans="1:5" x14ac:dyDescent="0.2">
      <c r="A45" s="6"/>
      <c r="B45" s="16" t="s">
        <v>34</v>
      </c>
      <c r="C45" s="10">
        <v>22356323.960000001</v>
      </c>
      <c r="D45" s="10">
        <v>21003435.23</v>
      </c>
      <c r="E45" s="10">
        <v>21003435.23</v>
      </c>
    </row>
    <row r="46" spans="1:5" x14ac:dyDescent="0.2">
      <c r="A46" s="6"/>
      <c r="B46" s="16" t="s">
        <v>35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8" t="s">
        <v>28</v>
      </c>
      <c r="C47" s="10"/>
      <c r="D47" s="10"/>
      <c r="E47" s="10"/>
    </row>
    <row r="48" spans="1:5" x14ac:dyDescent="0.2">
      <c r="A48" s="6"/>
      <c r="B48" s="18" t="s">
        <v>31</v>
      </c>
      <c r="C48" s="10"/>
      <c r="D48" s="10"/>
      <c r="E48" s="10"/>
    </row>
    <row r="49" spans="1:5" x14ac:dyDescent="0.2">
      <c r="A49" s="6"/>
      <c r="B49" s="16"/>
      <c r="C49" s="10"/>
      <c r="D49" s="10"/>
      <c r="E49" s="10"/>
    </row>
    <row r="50" spans="1:5" x14ac:dyDescent="0.2">
      <c r="A50" s="6"/>
      <c r="B50" s="16" t="s">
        <v>10</v>
      </c>
      <c r="C50" s="10">
        <v>22356323.960000001</v>
      </c>
      <c r="D50" s="10">
        <v>12278492.58</v>
      </c>
      <c r="E50" s="10">
        <v>12248584.039999999</v>
      </c>
    </row>
    <row r="51" spans="1:5" x14ac:dyDescent="0.2">
      <c r="A51" s="6"/>
      <c r="B51" s="16"/>
      <c r="C51" s="10"/>
      <c r="D51" s="10"/>
      <c r="E51" s="10"/>
    </row>
    <row r="52" spans="1:5" x14ac:dyDescent="0.2">
      <c r="A52" s="6"/>
      <c r="B52" s="16" t="s">
        <v>13</v>
      </c>
      <c r="C52" s="13"/>
      <c r="D52" s="10">
        <v>154272.42000000001</v>
      </c>
      <c r="E52" s="10">
        <v>154272.42000000001</v>
      </c>
    </row>
    <row r="53" spans="1:5" x14ac:dyDescent="0.2">
      <c r="A53" s="6"/>
      <c r="B53" s="16"/>
      <c r="C53" s="10"/>
      <c r="D53" s="10"/>
      <c r="E53" s="10"/>
    </row>
    <row r="54" spans="1:5" x14ac:dyDescent="0.2">
      <c r="A54" s="6"/>
      <c r="B54" s="17" t="s">
        <v>36</v>
      </c>
      <c r="C54" s="8">
        <f>C45+C46-C50</f>
        <v>0</v>
      </c>
      <c r="D54" s="8">
        <f t="shared" ref="D54:E54" si="9">D45+D46-D50+D52</f>
        <v>8879215.0700000003</v>
      </c>
      <c r="E54" s="8">
        <f t="shared" si="9"/>
        <v>8909123.6100000013</v>
      </c>
    </row>
    <row r="55" spans="1:5" x14ac:dyDescent="0.2">
      <c r="A55" s="6"/>
      <c r="B55" s="7" t="s">
        <v>37</v>
      </c>
      <c r="C55" s="8">
        <f>C54-C46</f>
        <v>0</v>
      </c>
      <c r="D55" s="8">
        <f t="shared" ref="D55:E55" si="10">D54-D46</f>
        <v>8879215.0700000003</v>
      </c>
      <c r="E55" s="8">
        <f t="shared" si="10"/>
        <v>8909123.6100000013</v>
      </c>
    </row>
    <row r="56" spans="1:5" x14ac:dyDescent="0.2">
      <c r="A56" s="6"/>
      <c r="B56" s="16"/>
      <c r="C56" s="10"/>
      <c r="D56" s="10"/>
      <c r="E56" s="10"/>
    </row>
    <row r="57" spans="1:5" ht="22.5" x14ac:dyDescent="0.2">
      <c r="A57" s="33" t="s">
        <v>18</v>
      </c>
      <c r="B57" s="33"/>
      <c r="C57" s="15" t="s">
        <v>25</v>
      </c>
      <c r="D57" s="14" t="s">
        <v>3</v>
      </c>
      <c r="E57" s="15" t="s">
        <v>26</v>
      </c>
    </row>
    <row r="58" spans="1:5" x14ac:dyDescent="0.2">
      <c r="A58" s="6"/>
      <c r="B58" s="16"/>
      <c r="C58" s="10"/>
      <c r="D58" s="10"/>
      <c r="E58" s="10"/>
    </row>
    <row r="59" spans="1:5" x14ac:dyDescent="0.2">
      <c r="A59" s="6"/>
      <c r="B59" s="16" t="s">
        <v>7</v>
      </c>
      <c r="C59" s="10">
        <v>0</v>
      </c>
      <c r="D59" s="10">
        <v>12895468</v>
      </c>
      <c r="E59" s="10">
        <v>12895468</v>
      </c>
    </row>
    <row r="60" spans="1:5" x14ac:dyDescent="0.2">
      <c r="A60" s="6"/>
      <c r="B60" s="16" t="s">
        <v>38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8" t="s">
        <v>29</v>
      </c>
      <c r="C61" s="10"/>
      <c r="D61" s="10"/>
      <c r="E61" s="10"/>
    </row>
    <row r="62" spans="1:5" x14ac:dyDescent="0.2">
      <c r="A62" s="6"/>
      <c r="B62" s="18" t="s">
        <v>32</v>
      </c>
      <c r="C62" s="10"/>
      <c r="D62" s="10"/>
      <c r="E62" s="10"/>
    </row>
    <row r="63" spans="1:5" x14ac:dyDescent="0.2">
      <c r="A63" s="6"/>
      <c r="B63" s="16"/>
      <c r="C63" s="10"/>
      <c r="D63" s="10"/>
      <c r="E63" s="10"/>
    </row>
    <row r="64" spans="1:5" x14ac:dyDescent="0.2">
      <c r="A64" s="6"/>
      <c r="B64" s="16" t="s">
        <v>39</v>
      </c>
      <c r="C64" s="10">
        <v>0</v>
      </c>
      <c r="D64" s="10">
        <v>3573239.81</v>
      </c>
      <c r="E64" s="10">
        <v>3565563.81</v>
      </c>
    </row>
    <row r="65" spans="1:9" x14ac:dyDescent="0.2">
      <c r="A65" s="6"/>
      <c r="B65" s="16"/>
      <c r="C65" s="10"/>
      <c r="D65" s="10"/>
      <c r="E65" s="10"/>
    </row>
    <row r="66" spans="1:9" x14ac:dyDescent="0.2">
      <c r="A66" s="6"/>
      <c r="B66" s="16" t="s">
        <v>14</v>
      </c>
      <c r="C66" s="13"/>
      <c r="D66" s="10">
        <v>0</v>
      </c>
      <c r="E66" s="10">
        <v>0</v>
      </c>
    </row>
    <row r="67" spans="1:9" x14ac:dyDescent="0.2">
      <c r="A67" s="6"/>
      <c r="B67" s="16"/>
      <c r="C67" s="10"/>
      <c r="D67" s="10"/>
      <c r="E67" s="10"/>
    </row>
    <row r="68" spans="1:9" x14ac:dyDescent="0.2">
      <c r="A68" s="6"/>
      <c r="B68" s="17" t="s">
        <v>40</v>
      </c>
      <c r="C68" s="8">
        <f>C59+C60-C64</f>
        <v>0</v>
      </c>
      <c r="D68" s="8">
        <f>D59+D60-D64-D66</f>
        <v>9322228.1899999995</v>
      </c>
      <c r="E68" s="8">
        <f>E59+E60-E64-E66</f>
        <v>9329904.1899999995</v>
      </c>
    </row>
    <row r="69" spans="1:9" x14ac:dyDescent="0.2">
      <c r="A69" s="6"/>
      <c r="B69" s="17" t="s">
        <v>41</v>
      </c>
      <c r="C69" s="8">
        <f>C68-C60</f>
        <v>0</v>
      </c>
      <c r="D69" s="8">
        <f t="shared" ref="D69:E69" si="12">D68-D60</f>
        <v>9322228.1899999995</v>
      </c>
      <c r="E69" s="8">
        <f t="shared" si="12"/>
        <v>9329904.1899999995</v>
      </c>
    </row>
    <row r="70" spans="1:9" x14ac:dyDescent="0.2">
      <c r="A70" s="19"/>
      <c r="B70" s="20"/>
      <c r="C70" s="21"/>
      <c r="D70" s="21"/>
      <c r="E70" s="21"/>
    </row>
    <row r="71" spans="1:9" x14ac:dyDescent="0.2">
      <c r="A71" s="34" t="s">
        <v>42</v>
      </c>
      <c r="B71" s="34"/>
      <c r="C71" s="34"/>
      <c r="D71" s="34"/>
      <c r="E71" s="34"/>
      <c r="F71" s="34"/>
      <c r="G71" s="34"/>
      <c r="H71" s="34"/>
      <c r="I71" s="34"/>
    </row>
    <row r="72" spans="1:9" ht="12.75" x14ac:dyDescent="0.2">
      <c r="A72" s="35"/>
      <c r="B72" s="36"/>
      <c r="C72" s="37"/>
      <c r="D72" s="37"/>
      <c r="E72" s="38"/>
      <c r="F72" s="39"/>
      <c r="G72" s="36"/>
      <c r="H72" s="37"/>
      <c r="I72" s="37"/>
    </row>
    <row r="73" spans="1:9" ht="12.75" x14ac:dyDescent="0.2">
      <c r="A73" s="35"/>
      <c r="B73" s="40"/>
      <c r="C73" s="40"/>
      <c r="D73" s="41"/>
      <c r="E73" s="41"/>
      <c r="F73" s="37"/>
      <c r="G73" s="37"/>
    </row>
    <row r="74" spans="1:9" ht="12.75" x14ac:dyDescent="0.2">
      <c r="A74" s="42"/>
      <c r="B74" s="43" t="s">
        <v>43</v>
      </c>
      <c r="C74" s="43"/>
      <c r="D74" s="44" t="s">
        <v>44</v>
      </c>
      <c r="E74" s="44"/>
      <c r="F74" s="45"/>
      <c r="G74" s="37"/>
    </row>
    <row r="75" spans="1:9" ht="12.75" x14ac:dyDescent="0.2">
      <c r="A75" s="46"/>
      <c r="B75" s="47" t="s">
        <v>45</v>
      </c>
      <c r="C75" s="47"/>
      <c r="D75" s="48" t="s">
        <v>46</v>
      </c>
      <c r="E75" s="48"/>
      <c r="F75" s="45"/>
      <c r="G75" s="37"/>
    </row>
    <row r="76" spans="1:9" ht="12.75" x14ac:dyDescent="0.2">
      <c r="A76" s="49"/>
      <c r="B76" s="50"/>
      <c r="C76" s="50"/>
      <c r="D76" s="50"/>
      <c r="E76" s="50"/>
      <c r="F76" s="50"/>
      <c r="G76" s="50"/>
    </row>
    <row r="77" spans="1:9" ht="12.75" x14ac:dyDescent="0.2">
      <c r="A77" s="49"/>
      <c r="B77" s="50"/>
      <c r="C77" s="50"/>
      <c r="D77" s="50"/>
      <c r="E77" s="50"/>
      <c r="F77" s="50"/>
      <c r="G77" s="50"/>
    </row>
  </sheetData>
  <mergeCells count="13">
    <mergeCell ref="B75:C75"/>
    <mergeCell ref="D75:E75"/>
    <mergeCell ref="A57:B57"/>
    <mergeCell ref="A71:I71"/>
    <mergeCell ref="B73:C73"/>
    <mergeCell ref="D73:E73"/>
    <mergeCell ref="B74:C74"/>
    <mergeCell ref="D74:E74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Ines</cp:lastModifiedBy>
  <dcterms:created xsi:type="dcterms:W3CDTF">2018-03-07T02:59:26Z</dcterms:created>
  <dcterms:modified xsi:type="dcterms:W3CDTF">2018-05-24T21:41:11Z</dcterms:modified>
</cp:coreProperties>
</file>